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660" windowWidth="27495" windowHeight="1189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I24" i="1" s="1"/>
  <c r="I196" i="1" s="1"/>
  <c r="H13" i="1"/>
  <c r="G13" i="1"/>
  <c r="F13" i="1"/>
  <c r="G195" i="1" l="1"/>
  <c r="F138" i="1"/>
  <c r="J119" i="1"/>
  <c r="F119" i="1"/>
  <c r="F100" i="1"/>
  <c r="J81" i="1"/>
  <c r="F81" i="1"/>
  <c r="J62" i="1"/>
  <c r="F62" i="1"/>
  <c r="J43" i="1"/>
  <c r="F43" i="1"/>
  <c r="J24" i="1"/>
  <c r="H24" i="1"/>
  <c r="H196" i="1" s="1"/>
  <c r="G24" i="1"/>
  <c r="G196" i="1" s="1"/>
  <c r="F24" i="1"/>
  <c r="J196" i="1" l="1"/>
  <c r="F196" i="1"/>
</calcChain>
</file>

<file path=xl/sharedStrings.xml><?xml version="1.0" encoding="utf-8"?>
<sst xmlns="http://schemas.openxmlformats.org/spreadsheetml/2006/main" count="259" uniqueCount="82">
  <si>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</si>
  <si>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</si>
  <si>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</si>
  <si>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</si>
  <si>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</si>
  <si>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</si>
  <si>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</si>
  <si>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</si>
  <si>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</si>
  <si>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</si>
  <si>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</si>
  <si>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</si>
  <si>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</si>
  <si>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</si>
  <si>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</si>
  <si>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</si>
  <si>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</si>
  <si>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</si>
  <si>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</si>
  <si>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</si>
  <si>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</si>
  <si>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</si>
  <si>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</si>
  <si>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</si>
  <si>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</si>
  <si>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</si>
  <si>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</si>
  <si>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</si>
  <si>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</si>
  <si>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</si>
  <si>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</si>
  <si>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</si>
  <si>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</si>
  <si>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</si>
  <si>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</si>
  <si>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</si>
  <si>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</si>
  <si>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</si>
  <si>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</si>
  <si>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Ванданова С.А.</t>
  </si>
  <si>
    <t>Директор ОУ</t>
  </si>
  <si>
    <t>МБОУ "Боргойская СОШ"</t>
  </si>
  <si>
    <t>Рис отварной</t>
  </si>
  <si>
    <t>Чай с молоком</t>
  </si>
  <si>
    <t>Суп борщ</t>
  </si>
  <si>
    <t>Котлеты</t>
  </si>
  <si>
    <t>Хлеб</t>
  </si>
  <si>
    <t>сладкое</t>
  </si>
  <si>
    <t>Чоко-пай</t>
  </si>
  <si>
    <t>Суп лапша домашняя</t>
  </si>
  <si>
    <t>Сосиска отварная с соусом</t>
  </si>
  <si>
    <t>Гречка отварная</t>
  </si>
  <si>
    <t>Чай с сахаром</t>
  </si>
  <si>
    <t>70/30</t>
  </si>
  <si>
    <t>Фрукты</t>
  </si>
  <si>
    <t>Суп гороховый</t>
  </si>
  <si>
    <t>Тефтели</t>
  </si>
  <si>
    <t>80/30</t>
  </si>
  <si>
    <t>Макароны отварные</t>
  </si>
  <si>
    <t>Компот</t>
  </si>
  <si>
    <t xml:space="preserve">Винегрет </t>
  </si>
  <si>
    <t>Суп рисовый с говядиной</t>
  </si>
  <si>
    <t>Котлета рыбная</t>
  </si>
  <si>
    <t>Пюре картофельное</t>
  </si>
  <si>
    <t>Суп рассольник</t>
  </si>
  <si>
    <t>Каша пшенная</t>
  </si>
  <si>
    <t xml:space="preserve">Чай с сахаром </t>
  </si>
  <si>
    <t>пирожки печеные</t>
  </si>
  <si>
    <t>Суп с макаронными изделиями</t>
  </si>
  <si>
    <t>Суп с домашней лапшой</t>
  </si>
  <si>
    <t>Фрикадельки</t>
  </si>
  <si>
    <t>80\30</t>
  </si>
  <si>
    <t>10.089</t>
  </si>
  <si>
    <t>15.031</t>
  </si>
  <si>
    <t>13.151</t>
  </si>
  <si>
    <t>234.6</t>
  </si>
  <si>
    <t xml:space="preserve">йогурт </t>
  </si>
  <si>
    <t>Котлета</t>
  </si>
  <si>
    <t>Нарезка из свежих огурцов</t>
  </si>
  <si>
    <t>Суп щи</t>
  </si>
  <si>
    <t>Каша манная</t>
  </si>
  <si>
    <t>Пирог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</si>
</sst>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2" fillId="0" borderId="0" xfId="0" applyNumberFormat="1" applyFont="1"/>
    <xf numFmtId="0" fontId="3" fillId="0" borderId="0" xfId="0" applyNumberFormat="1" applyFont="1"/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3" fillId="2" borderId="1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Alignment="1">
      <alignment horizontal="left"/>
    </xf>
    <xf numFmtId="0" fontId="7" fillId="0" borderId="0" xfId="0" applyNumberFormat="1" applyFont="1" applyAlignment="1">
      <alignment horizontal="center" vertical="top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2" fillId="0" borderId="10" xfId="0" applyNumberFormat="1" applyFont="1" applyBorder="1"/>
    <xf numFmtId="0" fontId="2" fillId="0" borderId="11" xfId="0" applyNumberFormat="1" applyFont="1" applyBorder="1"/>
    <xf numFmtId="0" fontId="3" fillId="2" borderId="11" xfId="0" applyNumberFormat="1" applyFont="1" applyFill="1" applyBorder="1" applyAlignment="1" applyProtection="1">
      <alignment vertical="top" wrapText="1"/>
      <protection locked="0"/>
    </xf>
    <xf numFmtId="0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3" fillId="0" borderId="13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2" fillId="0" borderId="15" xfId="0" applyNumberFormat="1" applyFont="1" applyBorder="1"/>
    <xf numFmtId="0" fontId="2" fillId="2" borderId="1" xfId="0" applyNumberFormat="1" applyFont="1" applyFill="1" applyBorder="1" applyProtection="1">
      <protection locked="0"/>
    </xf>
    <xf numFmtId="0" fontId="3" fillId="2" borderId="1" xfId="0" applyNumberFormat="1" applyFont="1" applyFill="1" applyBorder="1" applyAlignment="1" applyProtection="1">
      <alignment vertical="top" wrapText="1"/>
      <protection locked="0"/>
    </xf>
    <xf numFmtId="0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6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/>
    <xf numFmtId="0" fontId="3" fillId="0" borderId="17" xfId="0" applyNumberFormat="1" applyFont="1" applyBorder="1" applyAlignment="1">
      <alignment horizontal="center"/>
    </xf>
    <xf numFmtId="0" fontId="3" fillId="0" borderId="18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10" fillId="0" borderId="1" xfId="0" applyNumberFormat="1" applyFont="1" applyBorder="1" applyAlignment="1" applyProtection="1">
      <alignment horizontal="right"/>
      <protection locked="0"/>
    </xf>
    <xf numFmtId="0" fontId="3" fillId="0" borderId="1" xfId="0" applyNumberFormat="1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top" wrapText="1"/>
    </xf>
    <xf numFmtId="0" fontId="3" fillId="0" borderId="16" xfId="0" applyNumberFormat="1" applyFont="1" applyBorder="1" applyAlignment="1">
      <alignment horizontal="center" vertical="top" wrapText="1"/>
    </xf>
    <xf numFmtId="0" fontId="3" fillId="0" borderId="19" xfId="0" applyNumberFormat="1" applyFont="1" applyBorder="1" applyAlignment="1">
      <alignment horizontal="center"/>
    </xf>
    <xf numFmtId="0" fontId="3" fillId="0" borderId="20" xfId="0" applyNumberFormat="1" applyFont="1" applyBorder="1" applyAlignment="1">
      <alignment horizontal="center"/>
    </xf>
    <xf numFmtId="0" fontId="2" fillId="0" borderId="20" xfId="0" applyNumberFormat="1" applyFont="1" applyBorder="1"/>
    <xf numFmtId="0" fontId="3" fillId="3" borderId="21" xfId="0" applyNumberFormat="1" applyFont="1" applyFill="1" applyBorder="1" applyAlignment="1">
      <alignment horizontal="center"/>
    </xf>
    <xf numFmtId="0" fontId="3" fillId="3" borderId="22" xfId="0" applyNumberFormat="1" applyFont="1" applyFill="1" applyBorder="1" applyAlignment="1">
      <alignment horizontal="center"/>
    </xf>
    <xf numFmtId="0" fontId="3" fillId="3" borderId="22" xfId="0" applyNumberFormat="1" applyFont="1" applyFill="1" applyBorder="1" applyAlignment="1">
      <alignment vertical="top" wrapText="1"/>
    </xf>
    <xf numFmtId="0" fontId="3" fillId="3" borderId="22" xfId="0" applyNumberFormat="1" applyFont="1" applyFill="1" applyBorder="1" applyAlignment="1">
      <alignment horizontal="center" vertical="top" wrapText="1"/>
    </xf>
    <xf numFmtId="0" fontId="3" fillId="0" borderId="15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0" fontId="3" fillId="3" borderId="1" xfId="0" applyNumberFormat="1" applyFont="1" applyFill="1" applyBorder="1" applyAlignment="1">
      <alignment horizontal="center"/>
    </xf>
    <xf numFmtId="0" fontId="3" fillId="0" borderId="5" xfId="0" applyNumberFormat="1" applyFont="1" applyBorder="1"/>
    <xf numFmtId="0" fontId="3" fillId="0" borderId="6" xfId="0" applyNumberFormat="1" applyFont="1" applyBorder="1"/>
    <xf numFmtId="0" fontId="3" fillId="0" borderId="6" xfId="0" applyNumberFormat="1" applyFont="1" applyBorder="1" applyAlignment="1">
      <alignment horizontal="center"/>
    </xf>
    <xf numFmtId="0" fontId="1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Protection="1">
      <protection locked="0"/>
    </xf>
    <xf numFmtId="0" fontId="12" fillId="2" borderId="1" xfId="0" applyNumberFormat="1" applyFont="1" applyFill="1" applyBorder="1" applyAlignment="1" applyProtection="1">
      <alignment vertical="top" wrapText="1"/>
      <protection locked="0"/>
    </xf>
    <xf numFmtId="0" fontId="11" fillId="3" borderId="22" xfId="0" applyNumberFormat="1" applyFont="1" applyFill="1" applyBorder="1" applyAlignment="1">
      <alignment horizontal="center" vertical="center" wrapText="1"/>
    </xf>
    <xf numFmtId="0" fontId="11" fillId="3" borderId="23" xfId="0" applyNumberFormat="1" applyFont="1" applyFill="1" applyBorder="1" applyAlignment="1">
      <alignment horizontal="center" vertical="center" wrapText="1"/>
    </xf>
    <xf numFmtId="0" fontId="11" fillId="0" borderId="6" xfId="0" applyNumberFormat="1" applyFont="1" applyBorder="1" applyAlignment="1">
      <alignment horizontal="center" vertical="center" wrapText="1"/>
    </xf>
    <xf numFmtId="0" fontId="11" fillId="0" borderId="24" xfId="0" applyNumberFormat="1" applyFont="1" applyBorder="1" applyAlignment="1">
      <alignment horizontal="center" vertical="center" wrapText="1"/>
    </xf>
    <xf numFmtId="0" fontId="11" fillId="0" borderId="25" xfId="0" applyNumberFormat="1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wrapText="1"/>
      <protection locked="0"/>
    </xf>
    <xf numFmtId="0" fontId="3" fillId="2" borderId="2" xfId="0" applyNumberFormat="1" applyFont="1" applyFill="1" applyBorder="1" applyAlignment="1" applyProtection="1">
      <alignment wrapText="1"/>
      <protection locked="0"/>
    </xf>
    <xf numFmtId="0" fontId="3" fillId="2" borderId="3" xfId="0" applyNumberFormat="1" applyFont="1" applyFill="1" applyBorder="1" applyAlignment="1" applyProtection="1">
      <alignment wrapText="1"/>
      <protection locked="0"/>
    </xf>
    <xf numFmtId="0" fontId="3" fillId="2" borderId="1" xfId="0" applyNumberFormat="1" applyFont="1" applyFill="1" applyBorder="1" applyAlignment="1" applyProtection="1">
      <alignment horizontal="left" wrapText="1"/>
      <protection locked="0"/>
    </xf>
    <xf numFmtId="0" fontId="3" fillId="2" borderId="2" xfId="0" applyNumberFormat="1" applyFont="1" applyFill="1" applyBorder="1" applyAlignment="1" applyProtection="1">
      <alignment horizontal="left" wrapText="1"/>
      <protection locked="0"/>
    </xf>
    <xf numFmtId="0" fontId="3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E191" sqref="E191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9" t="s">
        <v>41</v>
      </c>
      <c r="D1" s="60"/>
      <c r="E1" s="61"/>
      <c r="F1" s="3" t="s">
        <v>1</v>
      </c>
      <c r="G1" s="1" t="s">
        <v>2</v>
      </c>
      <c r="H1" s="62" t="s">
        <v>40</v>
      </c>
      <c r="I1" s="63"/>
      <c r="J1" s="63"/>
      <c r="K1" s="64"/>
    </row>
    <row r="2" spans="1:12" ht="18" x14ac:dyDescent="0.2">
      <c r="A2" s="4" t="s">
        <v>3</v>
      </c>
      <c r="C2" s="1"/>
      <c r="G2" s="1" t="s">
        <v>4</v>
      </c>
      <c r="H2" s="62" t="s">
        <v>39</v>
      </c>
      <c r="I2" s="63"/>
      <c r="J2" s="63"/>
      <c r="K2" s="64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</v>
      </c>
      <c r="I3" s="8">
        <v>9</v>
      </c>
      <c r="J3" s="9">
        <v>2023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5" x14ac:dyDescent="0.25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5" x14ac:dyDescent="0.2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5" x14ac:dyDescent="0.25">
      <c r="A15" s="23"/>
      <c r="B15" s="24"/>
      <c r="C15" s="25"/>
      <c r="D15" s="30" t="s">
        <v>31</v>
      </c>
      <c r="E15" s="27" t="s">
        <v>44</v>
      </c>
      <c r="F15" s="28">
        <v>200</v>
      </c>
      <c r="G15" s="28">
        <v>1.75</v>
      </c>
      <c r="H15" s="28">
        <v>4.5720000000000001</v>
      </c>
      <c r="I15" s="28">
        <v>8.31</v>
      </c>
      <c r="J15" s="28">
        <v>87.39</v>
      </c>
      <c r="K15" s="29">
        <v>12</v>
      </c>
      <c r="L15" s="28"/>
    </row>
    <row r="16" spans="1:12" ht="15" x14ac:dyDescent="0.25">
      <c r="A16" s="23"/>
      <c r="B16" s="24"/>
      <c r="C16" s="25"/>
      <c r="D16" s="30" t="s">
        <v>32</v>
      </c>
      <c r="E16" s="27" t="s">
        <v>45</v>
      </c>
      <c r="F16" s="28">
        <v>70</v>
      </c>
      <c r="G16" s="28">
        <v>9.85</v>
      </c>
      <c r="H16" s="28">
        <v>12.755000000000001</v>
      </c>
      <c r="I16" s="28">
        <v>11.361000000000001</v>
      </c>
      <c r="J16" s="28">
        <v>198.97</v>
      </c>
      <c r="K16" s="29">
        <v>47</v>
      </c>
      <c r="L16" s="28"/>
    </row>
    <row r="17" spans="1:12" ht="15" x14ac:dyDescent="0.25">
      <c r="A17" s="23"/>
      <c r="B17" s="24"/>
      <c r="C17" s="25"/>
      <c r="D17" s="30" t="s">
        <v>33</v>
      </c>
      <c r="E17" s="27" t="s">
        <v>42</v>
      </c>
      <c r="F17" s="28">
        <v>150</v>
      </c>
      <c r="G17" s="28">
        <v>3.6040000000000001</v>
      </c>
      <c r="H17" s="28">
        <v>4.782</v>
      </c>
      <c r="I17" s="28">
        <v>36.442999999999998</v>
      </c>
      <c r="J17" s="28">
        <v>203.32</v>
      </c>
      <c r="K17" s="29">
        <v>304</v>
      </c>
      <c r="L17" s="28"/>
    </row>
    <row r="18" spans="1:12" ht="15" x14ac:dyDescent="0.25">
      <c r="A18" s="23"/>
      <c r="B18" s="24"/>
      <c r="C18" s="25"/>
      <c r="D18" s="30" t="s">
        <v>34</v>
      </c>
      <c r="E18" s="27" t="s">
        <v>43</v>
      </c>
      <c r="F18" s="28">
        <v>200</v>
      </c>
      <c r="G18" s="28">
        <v>1.5509999999999999</v>
      </c>
      <c r="H18" s="28">
        <v>1.4549000000000001</v>
      </c>
      <c r="I18" s="28">
        <v>2.1745999999999999</v>
      </c>
      <c r="J18" s="28">
        <v>27.98</v>
      </c>
      <c r="K18" s="29">
        <v>66</v>
      </c>
      <c r="L18" s="28"/>
    </row>
    <row r="19" spans="1:12" ht="15" x14ac:dyDescent="0.25">
      <c r="A19" s="23"/>
      <c r="B19" s="24"/>
      <c r="C19" s="25"/>
      <c r="D19" s="30" t="s">
        <v>35</v>
      </c>
      <c r="E19" s="27" t="s">
        <v>46</v>
      </c>
      <c r="F19" s="28">
        <v>40</v>
      </c>
      <c r="G19" s="28">
        <v>2.37</v>
      </c>
      <c r="H19" s="28">
        <v>0.3</v>
      </c>
      <c r="I19" s="28">
        <v>13.86</v>
      </c>
      <c r="J19" s="28">
        <v>70.14</v>
      </c>
      <c r="K19" s="29">
        <v>677</v>
      </c>
      <c r="L19" s="28"/>
    </row>
    <row r="20" spans="1:12" ht="15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 t="s">
        <v>47</v>
      </c>
      <c r="E21" s="27" t="s">
        <v>48</v>
      </c>
      <c r="F21" s="28">
        <v>15</v>
      </c>
      <c r="G21" s="28">
        <v>3.6</v>
      </c>
      <c r="H21" s="28">
        <v>16.100000000000001</v>
      </c>
      <c r="I21" s="28">
        <v>70.900000000000006</v>
      </c>
      <c r="J21" s="28">
        <v>443</v>
      </c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675</v>
      </c>
      <c r="G23" s="36">
        <f>SUM(G14:G22)</f>
        <v>22.725000000000001</v>
      </c>
      <c r="H23" s="36">
        <f>SUM(H14:H22)</f>
        <v>39.963900000000002</v>
      </c>
      <c r="I23" s="36">
        <f>SUM(I14:I22)</f>
        <v>143.04859999999999</v>
      </c>
      <c r="J23" s="36">
        <f>SUM(J14:J22)</f>
        <v>1030.8</v>
      </c>
      <c r="K23" s="37"/>
      <c r="L23" s="36">
        <f>SUM(L14:L22)</f>
        <v>0</v>
      </c>
    </row>
    <row r="24" spans="1:12" x14ac:dyDescent="0.2">
      <c r="A24" s="41">
        <f>A6</f>
        <v>1</v>
      </c>
      <c r="B24" s="42">
        <f>B6</f>
        <v>1</v>
      </c>
      <c r="C24" s="54" t="s">
        <v>37</v>
      </c>
      <c r="D24" s="55"/>
      <c r="E24" s="43"/>
      <c r="F24" s="44">
        <f>F13+F23</f>
        <v>675</v>
      </c>
      <c r="G24" s="44">
        <f>G13+G23</f>
        <v>22.725000000000001</v>
      </c>
      <c r="H24" s="44">
        <f>H13+H23</f>
        <v>39.963900000000002</v>
      </c>
      <c r="I24" s="44">
        <f>I13+I23</f>
        <v>143.04859999999999</v>
      </c>
      <c r="J24" s="44">
        <f>J13+J23</f>
        <v>1030.8</v>
      </c>
      <c r="K24" s="44"/>
      <c r="L24" s="44">
        <f>L13+L23</f>
        <v>0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5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 x14ac:dyDescent="0.25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5" x14ac:dyDescent="0.25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ht="15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>SUM(J25:J31)</f>
        <v>0</v>
      </c>
      <c r="K32" s="37"/>
      <c r="L32" s="36">
        <f>SUM(L25:L31)</f>
        <v>0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45"/>
      <c r="B34" s="24"/>
      <c r="C34" s="25"/>
      <c r="D34" s="30" t="s">
        <v>31</v>
      </c>
      <c r="E34" s="27" t="s">
        <v>49</v>
      </c>
      <c r="F34" s="28">
        <v>200</v>
      </c>
      <c r="G34" s="28">
        <v>1.4179999999999999</v>
      </c>
      <c r="H34" s="28">
        <v>0.89829999999999999</v>
      </c>
      <c r="I34" s="28">
        <v>7.3433999999999999</v>
      </c>
      <c r="J34" s="28">
        <v>109.9</v>
      </c>
      <c r="K34" s="29">
        <v>140</v>
      </c>
      <c r="L34" s="28"/>
    </row>
    <row r="35" spans="1:12" ht="15" x14ac:dyDescent="0.25">
      <c r="A35" s="45"/>
      <c r="B35" s="24"/>
      <c r="C35" s="25"/>
      <c r="D35" s="30" t="s">
        <v>32</v>
      </c>
      <c r="E35" s="27" t="s">
        <v>50</v>
      </c>
      <c r="F35" s="51" t="s">
        <v>53</v>
      </c>
      <c r="G35" s="28">
        <v>5.55</v>
      </c>
      <c r="H35" s="28">
        <v>15.55</v>
      </c>
      <c r="I35" s="28">
        <v>0.25</v>
      </c>
      <c r="J35" s="28">
        <v>164</v>
      </c>
      <c r="K35" s="29">
        <v>572</v>
      </c>
      <c r="L35" s="28"/>
    </row>
    <row r="36" spans="1:12" ht="15" x14ac:dyDescent="0.25">
      <c r="A36" s="45"/>
      <c r="B36" s="24"/>
      <c r="C36" s="25"/>
      <c r="D36" s="30" t="s">
        <v>33</v>
      </c>
      <c r="E36" s="27" t="s">
        <v>51</v>
      </c>
      <c r="F36" s="28">
        <v>150</v>
      </c>
      <c r="G36" s="28">
        <v>8.2119999999999997</v>
      </c>
      <c r="H36" s="28">
        <v>5.3532999999999999</v>
      </c>
      <c r="I36" s="28">
        <v>35.914999999999999</v>
      </c>
      <c r="J36" s="28">
        <v>224.69</v>
      </c>
      <c r="K36" s="29">
        <v>53</v>
      </c>
      <c r="L36" s="28"/>
    </row>
    <row r="37" spans="1:12" ht="15" x14ac:dyDescent="0.25">
      <c r="A37" s="45"/>
      <c r="B37" s="24"/>
      <c r="C37" s="25"/>
      <c r="D37" s="30" t="s">
        <v>34</v>
      </c>
      <c r="E37" s="27" t="s">
        <v>52</v>
      </c>
      <c r="F37" s="28">
        <v>200</v>
      </c>
      <c r="G37" s="28">
        <v>56.435299999999998</v>
      </c>
      <c r="H37" s="28">
        <v>0.224</v>
      </c>
      <c r="I37" s="28">
        <v>5.1700000000000003E-2</v>
      </c>
      <c r="J37" s="28">
        <v>56.435299999999998</v>
      </c>
      <c r="K37" s="29">
        <v>65</v>
      </c>
      <c r="L37" s="28"/>
    </row>
    <row r="38" spans="1:12" ht="15" x14ac:dyDescent="0.25">
      <c r="A38" s="45"/>
      <c r="B38" s="24"/>
      <c r="C38" s="25"/>
      <c r="D38" s="30" t="s">
        <v>35</v>
      </c>
      <c r="E38" s="27" t="s">
        <v>46</v>
      </c>
      <c r="F38" s="28">
        <v>40</v>
      </c>
      <c r="G38" s="28">
        <v>2.37</v>
      </c>
      <c r="H38" s="28">
        <v>0.3</v>
      </c>
      <c r="I38" s="28">
        <v>13.86</v>
      </c>
      <c r="J38" s="28">
        <v>70.14</v>
      </c>
      <c r="K38" s="29">
        <v>677</v>
      </c>
      <c r="L38" s="28"/>
    </row>
    <row r="39" spans="1:12" ht="15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52" t="s">
        <v>47</v>
      </c>
      <c r="E40" s="27" t="s">
        <v>54</v>
      </c>
      <c r="F40" s="28">
        <v>140</v>
      </c>
      <c r="G40" s="28">
        <v>0.57999999999999996</v>
      </c>
      <c r="H40" s="28">
        <v>0.57999999999999996</v>
      </c>
      <c r="I40" s="28">
        <v>10.220000000000001</v>
      </c>
      <c r="J40" s="28">
        <v>68.150000000000006</v>
      </c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730</v>
      </c>
      <c r="G42" s="36">
        <f>SUM(G33:G41)</f>
        <v>74.565299999999993</v>
      </c>
      <c r="H42" s="36">
        <f>SUM(H33:H41)</f>
        <v>22.9056</v>
      </c>
      <c r="I42" s="36">
        <f>SUM(I33:I41)</f>
        <v>67.640100000000004</v>
      </c>
      <c r="J42" s="36">
        <f>SUM(J33:J41)</f>
        <v>693.31529999999998</v>
      </c>
      <c r="K42" s="37"/>
      <c r="L42" s="36">
        <f>SUM(L33:L41)</f>
        <v>0</v>
      </c>
    </row>
    <row r="43" spans="1:12" ht="15.75" customHeight="1" x14ac:dyDescent="0.2">
      <c r="A43" s="47">
        <f>A25</f>
        <v>1</v>
      </c>
      <c r="B43" s="47">
        <f>B25</f>
        <v>2</v>
      </c>
      <c r="C43" s="54" t="s">
        <v>37</v>
      </c>
      <c r="D43" s="55"/>
      <c r="E43" s="43"/>
      <c r="F43" s="44">
        <f>F32+F42</f>
        <v>730</v>
      </c>
      <c r="G43" s="44">
        <f>G32+G42</f>
        <v>74.565299999999993</v>
      </c>
      <c r="H43" s="44">
        <f>H32+H42</f>
        <v>22.9056</v>
      </c>
      <c r="I43" s="44">
        <f>I32+I42</f>
        <v>67.640100000000004</v>
      </c>
      <c r="J43" s="44">
        <f>J32+J42</f>
        <v>693.31529999999998</v>
      </c>
      <c r="K43" s="44"/>
      <c r="L43" s="44">
        <f>L32+L42</f>
        <v>0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ht="15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 x14ac:dyDescent="0.25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ht="15" x14ac:dyDescent="0.25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ht="15" x14ac:dyDescent="0.2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>SUM(J44:J50)</f>
        <v>0</v>
      </c>
      <c r="K51" s="37"/>
      <c r="L51" s="36">
        <f>SUM(L44:L50)</f>
        <v>0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53" t="s">
        <v>60</v>
      </c>
      <c r="F52" s="28">
        <v>60</v>
      </c>
      <c r="G52" s="28">
        <v>1.7</v>
      </c>
      <c r="H52" s="28">
        <v>4.7</v>
      </c>
      <c r="I52" s="28">
        <v>8.5</v>
      </c>
      <c r="J52" s="28">
        <v>129.22999999999999</v>
      </c>
      <c r="K52" s="29">
        <v>45</v>
      </c>
      <c r="L52" s="28"/>
    </row>
    <row r="53" spans="1:12" ht="15" x14ac:dyDescent="0.25">
      <c r="A53" s="23"/>
      <c r="B53" s="24"/>
      <c r="C53" s="25"/>
      <c r="D53" s="30" t="s">
        <v>31</v>
      </c>
      <c r="E53" s="27" t="s">
        <v>55</v>
      </c>
      <c r="F53" s="28">
        <v>200</v>
      </c>
      <c r="G53" s="28">
        <v>5.49</v>
      </c>
      <c r="H53" s="28">
        <v>5.28</v>
      </c>
      <c r="I53" s="28">
        <v>16.329999999999998</v>
      </c>
      <c r="J53" s="28">
        <v>134.75</v>
      </c>
      <c r="K53" s="29">
        <v>221</v>
      </c>
      <c r="L53" s="28"/>
    </row>
    <row r="54" spans="1:12" ht="15" x14ac:dyDescent="0.25">
      <c r="A54" s="23"/>
      <c r="B54" s="24"/>
      <c r="C54" s="25"/>
      <c r="D54" s="30" t="s">
        <v>32</v>
      </c>
      <c r="E54" s="27" t="s">
        <v>56</v>
      </c>
      <c r="F54" s="51" t="s">
        <v>57</v>
      </c>
      <c r="G54" s="28">
        <v>13.87</v>
      </c>
      <c r="H54" s="28">
        <v>7.85</v>
      </c>
      <c r="I54" s="28">
        <v>6.53</v>
      </c>
      <c r="J54" s="28">
        <v>150</v>
      </c>
      <c r="K54" s="29">
        <v>46</v>
      </c>
      <c r="L54" s="28"/>
    </row>
    <row r="55" spans="1:12" ht="15" x14ac:dyDescent="0.25">
      <c r="A55" s="23"/>
      <c r="B55" s="24"/>
      <c r="C55" s="25"/>
      <c r="D55" s="30" t="s">
        <v>33</v>
      </c>
      <c r="E55" s="27" t="s">
        <v>58</v>
      </c>
      <c r="F55" s="28">
        <v>150</v>
      </c>
      <c r="G55" s="28">
        <v>1.04</v>
      </c>
      <c r="H55" s="28">
        <v>9.35</v>
      </c>
      <c r="I55" s="28">
        <v>26.69</v>
      </c>
      <c r="J55" s="28">
        <v>107.44</v>
      </c>
      <c r="K55" s="29">
        <v>443</v>
      </c>
      <c r="L55" s="28"/>
    </row>
    <row r="56" spans="1:12" ht="15" x14ac:dyDescent="0.25">
      <c r="A56" s="23"/>
      <c r="B56" s="24"/>
      <c r="C56" s="25"/>
      <c r="D56" s="30" t="s">
        <v>34</v>
      </c>
      <c r="E56" s="27" t="s">
        <v>59</v>
      </c>
      <c r="F56" s="28">
        <v>200</v>
      </c>
      <c r="G56" s="28">
        <v>0.44</v>
      </c>
      <c r="H56" s="28">
        <v>0.34</v>
      </c>
      <c r="I56" s="28">
        <v>10.38</v>
      </c>
      <c r="J56" s="28">
        <v>47</v>
      </c>
      <c r="K56" s="29">
        <v>924</v>
      </c>
      <c r="L56" s="28"/>
    </row>
    <row r="57" spans="1:12" ht="15" x14ac:dyDescent="0.25">
      <c r="A57" s="23"/>
      <c r="B57" s="24"/>
      <c r="C57" s="25"/>
      <c r="D57" s="30" t="s">
        <v>35</v>
      </c>
      <c r="E57" s="53" t="s">
        <v>26</v>
      </c>
      <c r="F57" s="28">
        <v>40</v>
      </c>
      <c r="G57" s="28">
        <v>2.37</v>
      </c>
      <c r="H57" s="28">
        <v>0.3</v>
      </c>
      <c r="I57" s="28">
        <v>13.86</v>
      </c>
      <c r="J57" s="28">
        <v>70.14</v>
      </c>
      <c r="K57" s="29">
        <v>677</v>
      </c>
      <c r="L57" s="28"/>
    </row>
    <row r="58" spans="1:12" ht="15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650</v>
      </c>
      <c r="G61" s="36">
        <f>SUM(G52:G60)</f>
        <v>24.91</v>
      </c>
      <c r="H61" s="36">
        <f>SUM(H52:H60)</f>
        <v>27.82</v>
      </c>
      <c r="I61" s="36">
        <f>SUM(I52:I60)</f>
        <v>82.289999999999992</v>
      </c>
      <c r="J61" s="36">
        <f>SUM(J52:J60)</f>
        <v>638.56000000000006</v>
      </c>
      <c r="K61" s="37"/>
      <c r="L61" s="36">
        <f>SUM(L52:L60)</f>
        <v>0</v>
      </c>
    </row>
    <row r="62" spans="1:12" ht="15.75" customHeight="1" x14ac:dyDescent="0.2">
      <c r="A62" s="41">
        <f>A44</f>
        <v>1</v>
      </c>
      <c r="B62" s="42">
        <f>B44</f>
        <v>3</v>
      </c>
      <c r="C62" s="54" t="s">
        <v>37</v>
      </c>
      <c r="D62" s="55"/>
      <c r="E62" s="43"/>
      <c r="F62" s="44">
        <f>F51+F61</f>
        <v>650</v>
      </c>
      <c r="G62" s="44">
        <f>G51+G61</f>
        <v>24.91</v>
      </c>
      <c r="H62" s="44">
        <f>H51+H61</f>
        <v>27.82</v>
      </c>
      <c r="I62" s="44">
        <f>I51+I61</f>
        <v>82.289999999999992</v>
      </c>
      <c r="J62" s="44">
        <f>J51+J61</f>
        <v>638.56000000000006</v>
      </c>
      <c r="K62" s="44"/>
      <c r="L62" s="44">
        <f>L51+L61</f>
        <v>0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5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 x14ac:dyDescent="0.25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ht="15" x14ac:dyDescent="0.25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ht="15" x14ac:dyDescent="0.2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>SUM(J63:J69)</f>
        <v>0</v>
      </c>
      <c r="K70" s="37"/>
      <c r="L70" s="36">
        <f>SUM(L63:L69)</f>
        <v>0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5" x14ac:dyDescent="0.25">
      <c r="A72" s="23"/>
      <c r="B72" s="24"/>
      <c r="C72" s="25"/>
      <c r="D72" s="30" t="s">
        <v>31</v>
      </c>
      <c r="E72" s="27" t="s">
        <v>61</v>
      </c>
      <c r="F72" s="28">
        <v>200</v>
      </c>
      <c r="G72" s="28">
        <v>2.1787999999999998</v>
      </c>
      <c r="H72" s="28">
        <v>2.5762</v>
      </c>
      <c r="I72" s="28">
        <v>16.38</v>
      </c>
      <c r="J72" s="28">
        <v>97.4</v>
      </c>
      <c r="K72" s="29">
        <v>204</v>
      </c>
      <c r="L72" s="28"/>
    </row>
    <row r="73" spans="1:12" ht="15" x14ac:dyDescent="0.25">
      <c r="A73" s="23"/>
      <c r="B73" s="24"/>
      <c r="C73" s="25"/>
      <c r="D73" s="30" t="s">
        <v>32</v>
      </c>
      <c r="E73" s="27" t="s">
        <v>62</v>
      </c>
      <c r="F73" s="28">
        <v>70</v>
      </c>
      <c r="G73" s="28">
        <v>9.1920000000000002</v>
      </c>
      <c r="H73" s="28">
        <v>10.798</v>
      </c>
      <c r="I73" s="28">
        <v>10.715999999999999</v>
      </c>
      <c r="J73" s="28">
        <v>176.82</v>
      </c>
      <c r="K73" s="29">
        <v>255</v>
      </c>
      <c r="L73" s="28"/>
    </row>
    <row r="74" spans="1:12" ht="15" x14ac:dyDescent="0.25">
      <c r="A74" s="23"/>
      <c r="B74" s="24"/>
      <c r="C74" s="25"/>
      <c r="D74" s="30" t="s">
        <v>33</v>
      </c>
      <c r="E74" s="27" t="s">
        <v>63</v>
      </c>
      <c r="F74" s="28">
        <v>150</v>
      </c>
      <c r="G74" s="28">
        <v>3.0640000000000001</v>
      </c>
      <c r="H74" s="28">
        <v>4.4344999999999999</v>
      </c>
      <c r="I74" s="28">
        <v>20.047999999999998</v>
      </c>
      <c r="J74" s="28">
        <v>132.30000000000001</v>
      </c>
      <c r="K74" s="29">
        <v>694</v>
      </c>
      <c r="L74" s="28"/>
    </row>
    <row r="75" spans="1:12" ht="15" x14ac:dyDescent="0.25">
      <c r="A75" s="23"/>
      <c r="B75" s="24"/>
      <c r="C75" s="25"/>
      <c r="D75" s="30" t="s">
        <v>34</v>
      </c>
      <c r="E75" s="27" t="s">
        <v>43</v>
      </c>
      <c r="F75" s="28">
        <v>200</v>
      </c>
      <c r="G75" s="28">
        <v>1.5509999999999999</v>
      </c>
      <c r="H75" s="28">
        <v>1.4549000000000001</v>
      </c>
      <c r="I75" s="28">
        <v>2.1745999999999999</v>
      </c>
      <c r="J75" s="28">
        <v>27.98</v>
      </c>
      <c r="K75" s="29">
        <v>66</v>
      </c>
      <c r="L75" s="28"/>
    </row>
    <row r="76" spans="1:12" ht="15" x14ac:dyDescent="0.25">
      <c r="A76" s="23"/>
      <c r="B76" s="24"/>
      <c r="C76" s="25"/>
      <c r="D76" s="30" t="s">
        <v>35</v>
      </c>
      <c r="E76" s="27" t="s">
        <v>26</v>
      </c>
      <c r="F76" s="28">
        <v>40</v>
      </c>
      <c r="G76" s="28">
        <v>2.37</v>
      </c>
      <c r="H76" s="28">
        <v>0.3</v>
      </c>
      <c r="I76" s="28">
        <v>13.86</v>
      </c>
      <c r="J76" s="28">
        <v>70.14</v>
      </c>
      <c r="K76" s="29">
        <v>677</v>
      </c>
      <c r="L76" s="28"/>
    </row>
    <row r="77" spans="1:12" ht="15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 t="s">
        <v>47</v>
      </c>
      <c r="E78" s="27" t="s">
        <v>54</v>
      </c>
      <c r="F78" s="28">
        <v>140</v>
      </c>
      <c r="G78" s="28">
        <v>0.57999999999999996</v>
      </c>
      <c r="H78" s="28">
        <v>0.57999999999999996</v>
      </c>
      <c r="I78" s="28">
        <v>10.220000000000001</v>
      </c>
      <c r="J78" s="28">
        <v>68.150000000000006</v>
      </c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800</v>
      </c>
      <c r="G80" s="36">
        <f>SUM(G71:G79)</f>
        <v>18.935799999999997</v>
      </c>
      <c r="H80" s="36">
        <f>SUM(H71:H79)</f>
        <v>20.143599999999999</v>
      </c>
      <c r="I80" s="36">
        <f>SUM(I71:I79)</f>
        <v>73.398599999999988</v>
      </c>
      <c r="J80" s="36">
        <f>SUM(J71:J79)</f>
        <v>572.79000000000008</v>
      </c>
      <c r="K80" s="37"/>
      <c r="L80" s="36">
        <f>SUM(L71:L79)</f>
        <v>0</v>
      </c>
    </row>
    <row r="81" spans="1:12" ht="15.75" customHeight="1" x14ac:dyDescent="0.2">
      <c r="A81" s="41">
        <f>A63</f>
        <v>1</v>
      </c>
      <c r="B81" s="42">
        <f>B63</f>
        <v>4</v>
      </c>
      <c r="C81" s="54" t="s">
        <v>37</v>
      </c>
      <c r="D81" s="55"/>
      <c r="E81" s="43"/>
      <c r="F81" s="44">
        <f>F70+F80</f>
        <v>800</v>
      </c>
      <c r="G81" s="44">
        <f>G70+G80</f>
        <v>18.935799999999997</v>
      </c>
      <c r="H81" s="44">
        <f>H70+H80</f>
        <v>20.143599999999999</v>
      </c>
      <c r="I81" s="44">
        <f>I70+I80</f>
        <v>73.398599999999988</v>
      </c>
      <c r="J81" s="44">
        <f>J70+J80</f>
        <v>572.79000000000008</v>
      </c>
      <c r="K81" s="44"/>
      <c r="L81" s="44">
        <f>L70+L80</f>
        <v>0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5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 x14ac:dyDescent="0.25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5" x14ac:dyDescent="0.25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>SUM(J82:J88)</f>
        <v>0</v>
      </c>
      <c r="K89" s="37"/>
      <c r="L89" s="36">
        <f>SUM(L82:L88)</f>
        <v>0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30" t="s">
        <v>31</v>
      </c>
      <c r="E91" s="27" t="s">
        <v>64</v>
      </c>
      <c r="F91" s="28">
        <v>200</v>
      </c>
      <c r="G91" s="28">
        <v>2.3079999999999998</v>
      </c>
      <c r="H91" s="28">
        <v>5.0618999999999996</v>
      </c>
      <c r="I91" s="28">
        <v>15.920999999999999</v>
      </c>
      <c r="J91" s="28">
        <v>118.5</v>
      </c>
      <c r="K91" s="29">
        <v>197</v>
      </c>
      <c r="L91" s="28"/>
    </row>
    <row r="92" spans="1:12" ht="15" x14ac:dyDescent="0.25">
      <c r="A92" s="23"/>
      <c r="B92" s="24"/>
      <c r="C92" s="25"/>
      <c r="D92" s="30" t="s">
        <v>32</v>
      </c>
      <c r="E92" s="27" t="s">
        <v>65</v>
      </c>
      <c r="F92" s="28">
        <v>150</v>
      </c>
      <c r="G92" s="28">
        <v>8.5069999999999997</v>
      </c>
      <c r="H92" s="28">
        <v>5.5</v>
      </c>
      <c r="I92" s="28">
        <v>30.22</v>
      </c>
      <c r="J92" s="28">
        <v>230.72200000000001</v>
      </c>
      <c r="K92" s="29">
        <v>185</v>
      </c>
      <c r="L92" s="28"/>
    </row>
    <row r="93" spans="1:12" ht="15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0" t="s">
        <v>34</v>
      </c>
      <c r="E94" s="27" t="s">
        <v>66</v>
      </c>
      <c r="F94" s="28">
        <v>200</v>
      </c>
      <c r="G94" s="28">
        <v>56.435299999999998</v>
      </c>
      <c r="H94" s="28">
        <v>0.224</v>
      </c>
      <c r="I94" s="28">
        <v>5.1700000000000003E-2</v>
      </c>
      <c r="J94" s="28">
        <v>56.435299999999998</v>
      </c>
      <c r="K94" s="29">
        <v>65</v>
      </c>
      <c r="L94" s="28"/>
    </row>
    <row r="95" spans="1:12" ht="15" x14ac:dyDescent="0.25">
      <c r="A95" s="23"/>
      <c r="B95" s="24"/>
      <c r="C95" s="25"/>
      <c r="D95" s="30" t="s">
        <v>35</v>
      </c>
      <c r="E95" s="27" t="s">
        <v>26</v>
      </c>
      <c r="F95" s="28">
        <v>40</v>
      </c>
      <c r="G95" s="28">
        <v>2.37</v>
      </c>
      <c r="H95" s="28">
        <v>0.3</v>
      </c>
      <c r="I95" s="28">
        <v>13.86</v>
      </c>
      <c r="J95" s="28">
        <v>70.14</v>
      </c>
      <c r="K95" s="29">
        <v>677</v>
      </c>
      <c r="L95" s="28"/>
    </row>
    <row r="96" spans="1:12" ht="15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53" t="s">
        <v>67</v>
      </c>
      <c r="F97" s="28">
        <v>100</v>
      </c>
      <c r="G97" s="28">
        <v>12.7</v>
      </c>
      <c r="H97" s="28">
        <v>7.3</v>
      </c>
      <c r="I97" s="28">
        <v>33.200000000000003</v>
      </c>
      <c r="J97" s="28">
        <v>266.3</v>
      </c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690</v>
      </c>
      <c r="G99" s="36">
        <f>SUM(G90:G98)</f>
        <v>82.320300000000003</v>
      </c>
      <c r="H99" s="36">
        <f>SUM(H90:H98)</f>
        <v>18.385899999999999</v>
      </c>
      <c r="I99" s="36">
        <f>SUM(I90:I98)</f>
        <v>93.252700000000004</v>
      </c>
      <c r="J99" s="36">
        <f>SUM(J90:J98)</f>
        <v>742.0972999999999</v>
      </c>
      <c r="K99" s="37"/>
      <c r="L99" s="36">
        <f>SUM(L90:L98)</f>
        <v>0</v>
      </c>
    </row>
    <row r="100" spans="1:12" ht="15.75" customHeight="1" x14ac:dyDescent="0.2">
      <c r="A100" s="41">
        <f>A82</f>
        <v>1</v>
      </c>
      <c r="B100" s="42">
        <f>B82</f>
        <v>5</v>
      </c>
      <c r="C100" s="54" t="s">
        <v>37</v>
      </c>
      <c r="D100" s="55"/>
      <c r="E100" s="43"/>
      <c r="F100" s="44">
        <f>F89+F99</f>
        <v>690</v>
      </c>
      <c r="G100" s="44">
        <f>G89+G99</f>
        <v>82.320300000000003</v>
      </c>
      <c r="H100" s="44">
        <f>H89+H99</f>
        <v>18.385899999999999</v>
      </c>
      <c r="I100" s="44">
        <f>I89+I99</f>
        <v>93.252700000000004</v>
      </c>
      <c r="J100" s="44">
        <f>J89+J99</f>
        <v>742.0972999999999</v>
      </c>
      <c r="K100" s="44"/>
      <c r="L100" s="44">
        <f>L89+L99</f>
        <v>0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 x14ac:dyDescent="0.25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5" x14ac:dyDescent="0.25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 x14ac:dyDescent="0.2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>SUM(G101:G107)</f>
        <v>0</v>
      </c>
      <c r="H108" s="36">
        <f>SUM(H101:H107)</f>
        <v>0</v>
      </c>
      <c r="I108" s="36">
        <f>SUM(I101:I107)</f>
        <v>0</v>
      </c>
      <c r="J108" s="36">
        <f>SUM(J101:J107)</f>
        <v>0</v>
      </c>
      <c r="K108" s="37"/>
      <c r="L108" s="36">
        <f>SUM(L101:L107)</f>
        <v>0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23"/>
      <c r="B110" s="24"/>
      <c r="C110" s="25"/>
      <c r="D110" s="30" t="s">
        <v>31</v>
      </c>
      <c r="E110" s="27" t="s">
        <v>68</v>
      </c>
      <c r="F110" s="28">
        <v>200</v>
      </c>
      <c r="G110" s="28">
        <v>1.508</v>
      </c>
      <c r="H110" s="28">
        <v>1.0207999999999999</v>
      </c>
      <c r="I110" s="28">
        <v>8.0675000000000008</v>
      </c>
      <c r="J110" s="28">
        <v>161</v>
      </c>
      <c r="K110" s="29">
        <v>223</v>
      </c>
      <c r="L110" s="28"/>
    </row>
    <row r="111" spans="1:12" ht="15" x14ac:dyDescent="0.25">
      <c r="A111" s="23"/>
      <c r="B111" s="24"/>
      <c r="C111" s="25"/>
      <c r="D111" s="30" t="s">
        <v>32</v>
      </c>
      <c r="E111" s="27" t="s">
        <v>56</v>
      </c>
      <c r="F111" s="51">
        <v>80</v>
      </c>
      <c r="G111" s="28">
        <v>13.87</v>
      </c>
      <c r="H111" s="28">
        <v>7.85</v>
      </c>
      <c r="I111" s="28">
        <v>6.53</v>
      </c>
      <c r="J111" s="28">
        <v>150</v>
      </c>
      <c r="K111" s="29">
        <v>46</v>
      </c>
      <c r="L111" s="28"/>
    </row>
    <row r="112" spans="1:12" ht="15" x14ac:dyDescent="0.25">
      <c r="A112" s="23"/>
      <c r="B112" s="24"/>
      <c r="C112" s="25"/>
      <c r="D112" s="30" t="s">
        <v>33</v>
      </c>
      <c r="E112" s="53" t="s">
        <v>63</v>
      </c>
      <c r="F112" s="28">
        <v>150</v>
      </c>
      <c r="G112" s="28">
        <v>3.0640000000000001</v>
      </c>
      <c r="H112" s="28">
        <v>4.4344999999999999</v>
      </c>
      <c r="I112" s="28">
        <v>20.047999999999998</v>
      </c>
      <c r="J112" s="28">
        <v>132.30000000000001</v>
      </c>
      <c r="K112" s="29">
        <v>694</v>
      </c>
      <c r="L112" s="28"/>
    </row>
    <row r="113" spans="1:12" ht="15" x14ac:dyDescent="0.25">
      <c r="A113" s="23"/>
      <c r="B113" s="24"/>
      <c r="C113" s="25"/>
      <c r="D113" s="30" t="s">
        <v>34</v>
      </c>
      <c r="E113" s="27" t="s">
        <v>43</v>
      </c>
      <c r="F113" s="28">
        <v>200</v>
      </c>
      <c r="G113" s="28">
        <v>1.5509999999999999</v>
      </c>
      <c r="H113" s="28">
        <v>1.4549000000000001</v>
      </c>
      <c r="I113" s="28">
        <v>2.1745999999999999</v>
      </c>
      <c r="J113" s="28">
        <v>27.98</v>
      </c>
      <c r="K113" s="29">
        <v>66</v>
      </c>
      <c r="L113" s="28"/>
    </row>
    <row r="114" spans="1:12" ht="15" x14ac:dyDescent="0.25">
      <c r="A114" s="23"/>
      <c r="B114" s="24"/>
      <c r="C114" s="25"/>
      <c r="D114" s="30" t="s">
        <v>35</v>
      </c>
      <c r="E114" s="27" t="s">
        <v>26</v>
      </c>
      <c r="F114" s="28">
        <v>40</v>
      </c>
      <c r="G114" s="28">
        <v>2.37</v>
      </c>
      <c r="H114" s="28">
        <v>0.3</v>
      </c>
      <c r="I114" s="28">
        <v>13.86</v>
      </c>
      <c r="J114" s="28">
        <v>70.14</v>
      </c>
      <c r="K114" s="29">
        <v>677</v>
      </c>
      <c r="L114" s="28"/>
    </row>
    <row r="115" spans="1:12" ht="15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 t="s">
        <v>54</v>
      </c>
      <c r="F116" s="28">
        <v>140</v>
      </c>
      <c r="G116" s="28">
        <v>0.57999999999999996</v>
      </c>
      <c r="H116" s="28">
        <v>0.57999999999999996</v>
      </c>
      <c r="I116" s="28">
        <v>10.220000000000001</v>
      </c>
      <c r="J116" s="28">
        <v>68.150000000000006</v>
      </c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810</v>
      </c>
      <c r="G118" s="36">
        <f>SUM(G109:G117)</f>
        <v>22.942999999999998</v>
      </c>
      <c r="H118" s="36">
        <f>SUM(H109:H117)</f>
        <v>15.6402</v>
      </c>
      <c r="I118" s="36">
        <f>SUM(I109:I117)</f>
        <v>60.900099999999995</v>
      </c>
      <c r="J118" s="36">
        <f>SUM(J109:J117)</f>
        <v>609.57000000000005</v>
      </c>
      <c r="K118" s="37"/>
      <c r="L118" s="36">
        <f>SUM(L109:L117)</f>
        <v>0</v>
      </c>
    </row>
    <row r="119" spans="1:12" x14ac:dyDescent="0.2">
      <c r="A119" s="41">
        <f>A101</f>
        <v>2</v>
      </c>
      <c r="B119" s="42">
        <f>B101</f>
        <v>1</v>
      </c>
      <c r="C119" s="54" t="s">
        <v>37</v>
      </c>
      <c r="D119" s="55"/>
      <c r="E119" s="43"/>
      <c r="F119" s="44">
        <f>F108+F118</f>
        <v>810</v>
      </c>
      <c r="G119" s="44">
        <f>G108+G118</f>
        <v>22.942999999999998</v>
      </c>
      <c r="H119" s="44">
        <f>H108+H118</f>
        <v>15.6402</v>
      </c>
      <c r="I119" s="44">
        <f>I108+I118</f>
        <v>60.900099999999995</v>
      </c>
      <c r="J119" s="44">
        <f>J108+J118</f>
        <v>609.57000000000005</v>
      </c>
      <c r="K119" s="44"/>
      <c r="L119" s="44">
        <f>L108+L118</f>
        <v>0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5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 x14ac:dyDescent="0.25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5" x14ac:dyDescent="0.25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ht="15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>SUM(G120:G126)</f>
        <v>0</v>
      </c>
      <c r="H127" s="36">
        <f>SUM(H120:H126)</f>
        <v>0</v>
      </c>
      <c r="I127" s="36">
        <f>SUM(I120:I126)</f>
        <v>0</v>
      </c>
      <c r="J127" s="36">
        <f>SUM(J120:J126)</f>
        <v>0</v>
      </c>
      <c r="K127" s="37"/>
      <c r="L127" s="36">
        <f>SUM(L120:L126)</f>
        <v>0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45"/>
      <c r="B129" s="24"/>
      <c r="C129" s="25"/>
      <c r="D129" s="30" t="s">
        <v>31</v>
      </c>
      <c r="E129" s="27" t="s">
        <v>44</v>
      </c>
      <c r="F129" s="28">
        <v>200</v>
      </c>
      <c r="G129" s="28">
        <v>1.75</v>
      </c>
      <c r="H129" s="28">
        <v>4.5720000000000001</v>
      </c>
      <c r="I129" s="28">
        <v>8.31</v>
      </c>
      <c r="J129" s="28">
        <v>87.39</v>
      </c>
      <c r="K129" s="29">
        <v>12</v>
      </c>
      <c r="L129" s="28"/>
    </row>
    <row r="130" spans="1:12" ht="15" x14ac:dyDescent="0.25">
      <c r="A130" s="45"/>
      <c r="B130" s="24"/>
      <c r="C130" s="25"/>
      <c r="D130" s="30" t="s">
        <v>32</v>
      </c>
      <c r="E130" s="53" t="s">
        <v>70</v>
      </c>
      <c r="F130" s="28" t="s">
        <v>71</v>
      </c>
      <c r="G130" s="28" t="s">
        <v>72</v>
      </c>
      <c r="H130" s="28" t="s">
        <v>73</v>
      </c>
      <c r="I130" s="28" t="s">
        <v>74</v>
      </c>
      <c r="J130" s="28" t="s">
        <v>75</v>
      </c>
      <c r="K130" s="29">
        <v>45</v>
      </c>
      <c r="L130" s="28"/>
    </row>
    <row r="131" spans="1:12" ht="15" x14ac:dyDescent="0.25">
      <c r="A131" s="45"/>
      <c r="B131" s="24"/>
      <c r="C131" s="25"/>
      <c r="D131" s="30" t="s">
        <v>33</v>
      </c>
      <c r="E131" s="27" t="s">
        <v>58</v>
      </c>
      <c r="F131" s="28">
        <v>150</v>
      </c>
      <c r="G131" s="28">
        <v>1.04</v>
      </c>
      <c r="H131" s="28">
        <v>9.35</v>
      </c>
      <c r="I131" s="28">
        <v>26.69</v>
      </c>
      <c r="J131" s="28">
        <v>107.44</v>
      </c>
      <c r="K131" s="29">
        <v>443</v>
      </c>
      <c r="L131" s="28"/>
    </row>
    <row r="132" spans="1:12" ht="15" x14ac:dyDescent="0.25">
      <c r="A132" s="45"/>
      <c r="B132" s="24"/>
      <c r="C132" s="25"/>
      <c r="D132" s="30" t="s">
        <v>34</v>
      </c>
      <c r="E132" s="27" t="s">
        <v>66</v>
      </c>
      <c r="F132" s="28">
        <v>200</v>
      </c>
      <c r="G132" s="28">
        <v>56.435299999999998</v>
      </c>
      <c r="H132" s="28">
        <v>0.224</v>
      </c>
      <c r="I132" s="28">
        <v>5.1700000000000003E-2</v>
      </c>
      <c r="J132" s="28">
        <v>56.435299999999998</v>
      </c>
      <c r="K132" s="29">
        <v>65</v>
      </c>
      <c r="L132" s="28"/>
    </row>
    <row r="133" spans="1:12" ht="15" x14ac:dyDescent="0.25">
      <c r="A133" s="45"/>
      <c r="B133" s="24"/>
      <c r="C133" s="25"/>
      <c r="D133" s="30" t="s">
        <v>35</v>
      </c>
      <c r="E133" s="27" t="s">
        <v>26</v>
      </c>
      <c r="F133" s="28">
        <v>40</v>
      </c>
      <c r="G133" s="28">
        <v>2.37</v>
      </c>
      <c r="H133" s="28">
        <v>0.3</v>
      </c>
      <c r="I133" s="28">
        <v>13.86</v>
      </c>
      <c r="J133" s="28">
        <v>70.14</v>
      </c>
      <c r="K133" s="29">
        <v>677</v>
      </c>
      <c r="L133" s="28"/>
    </row>
    <row r="134" spans="1:12" ht="15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52" t="s">
        <v>47</v>
      </c>
      <c r="E135" s="53" t="s">
        <v>76</v>
      </c>
      <c r="F135" s="28">
        <v>100</v>
      </c>
      <c r="G135" s="28">
        <v>4.5</v>
      </c>
      <c r="H135" s="28">
        <v>4.5</v>
      </c>
      <c r="I135" s="28">
        <v>14</v>
      </c>
      <c r="J135" s="28">
        <v>440</v>
      </c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690</v>
      </c>
      <c r="G137" s="36">
        <f>SUM(G128:G136)</f>
        <v>66.095299999999995</v>
      </c>
      <c r="H137" s="36">
        <f>SUM(H128:H136)</f>
        <v>18.946000000000002</v>
      </c>
      <c r="I137" s="36">
        <f>SUM(I128:I136)</f>
        <v>62.911699999999996</v>
      </c>
      <c r="J137" s="36">
        <f>SUM(J128:J136)</f>
        <v>761.4052999999999</v>
      </c>
      <c r="K137" s="37"/>
      <c r="L137" s="36">
        <f>SUM(L128:L136)</f>
        <v>0</v>
      </c>
    </row>
    <row r="138" spans="1:12" x14ac:dyDescent="0.2">
      <c r="A138" s="47">
        <f>A120</f>
        <v>2</v>
      </c>
      <c r="B138" s="47">
        <f>B120</f>
        <v>2</v>
      </c>
      <c r="C138" s="54" t="s">
        <v>37</v>
      </c>
      <c r="D138" s="55"/>
      <c r="E138" s="43"/>
      <c r="F138" s="44">
        <f>F127+F137</f>
        <v>690</v>
      </c>
      <c r="G138" s="44">
        <f>G127+G137</f>
        <v>66.095299999999995</v>
      </c>
      <c r="H138" s="44">
        <f>H127+H137</f>
        <v>18.946000000000002</v>
      </c>
      <c r="I138" s="44">
        <f>I127+I137</f>
        <v>62.911699999999996</v>
      </c>
      <c r="J138" s="44">
        <f>J127+J137</f>
        <v>761.4052999999999</v>
      </c>
      <c r="K138" s="44"/>
      <c r="L138" s="44">
        <f>L127+L137</f>
        <v>0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5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 x14ac:dyDescent="0.25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25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 x14ac:dyDescent="0.2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>SUM(G139:G145)</f>
        <v>0</v>
      </c>
      <c r="H146" s="36">
        <f>SUM(H139:H145)</f>
        <v>0</v>
      </c>
      <c r="I146" s="36">
        <f>SUM(I139:I145)</f>
        <v>0</v>
      </c>
      <c r="J146" s="36">
        <f>SUM(J139:J145)</f>
        <v>0</v>
      </c>
      <c r="K146" s="37"/>
      <c r="L146" s="36">
        <f>SUM(L139:L145)</f>
        <v>0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 t="s">
        <v>31</v>
      </c>
      <c r="E148" s="27" t="s">
        <v>69</v>
      </c>
      <c r="F148" s="28">
        <v>200</v>
      </c>
      <c r="G148" s="28">
        <v>1.4179999999999999</v>
      </c>
      <c r="H148" s="28">
        <v>1.4179999999999999</v>
      </c>
      <c r="I148" s="28">
        <v>0.89829999999999999</v>
      </c>
      <c r="J148" s="28">
        <v>109.9</v>
      </c>
      <c r="K148" s="29">
        <v>140</v>
      </c>
      <c r="L148" s="28"/>
    </row>
    <row r="149" spans="1:12" ht="15" x14ac:dyDescent="0.25">
      <c r="A149" s="23"/>
      <c r="B149" s="24"/>
      <c r="C149" s="25"/>
      <c r="D149" s="30" t="s">
        <v>32</v>
      </c>
      <c r="E149" s="27" t="s">
        <v>77</v>
      </c>
      <c r="F149" s="28">
        <v>70</v>
      </c>
      <c r="G149" s="28">
        <v>9.85</v>
      </c>
      <c r="H149" s="28">
        <v>12.755000000000001</v>
      </c>
      <c r="I149" s="28">
        <v>11.361000000000001</v>
      </c>
      <c r="J149" s="28">
        <v>198.97</v>
      </c>
      <c r="K149" s="29">
        <v>47</v>
      </c>
      <c r="L149" s="28"/>
    </row>
    <row r="150" spans="1:12" ht="15" x14ac:dyDescent="0.25">
      <c r="A150" s="23"/>
      <c r="B150" s="24"/>
      <c r="C150" s="25"/>
      <c r="D150" s="30" t="s">
        <v>33</v>
      </c>
      <c r="E150" s="27" t="s">
        <v>51</v>
      </c>
      <c r="F150" s="28">
        <v>150</v>
      </c>
      <c r="G150" s="28">
        <v>8.2119999999999997</v>
      </c>
      <c r="H150" s="28">
        <v>5.3532999999999999</v>
      </c>
      <c r="I150" s="28">
        <v>35.914999999999999</v>
      </c>
      <c r="J150" s="28">
        <v>224.69</v>
      </c>
      <c r="K150" s="29">
        <v>53</v>
      </c>
      <c r="L150" s="28"/>
    </row>
    <row r="151" spans="1:12" ht="15" x14ac:dyDescent="0.25">
      <c r="A151" s="23"/>
      <c r="B151" s="24"/>
      <c r="C151" s="25"/>
      <c r="D151" s="30" t="s">
        <v>34</v>
      </c>
      <c r="E151" s="27" t="s">
        <v>59</v>
      </c>
      <c r="F151" s="28">
        <v>200</v>
      </c>
      <c r="G151" s="28">
        <v>0.44</v>
      </c>
      <c r="H151" s="28">
        <v>0.34</v>
      </c>
      <c r="I151" s="28">
        <v>10.38</v>
      </c>
      <c r="J151" s="28">
        <v>47</v>
      </c>
      <c r="K151" s="29">
        <v>924</v>
      </c>
      <c r="L151" s="28"/>
    </row>
    <row r="152" spans="1:12" ht="15" x14ac:dyDescent="0.25">
      <c r="A152" s="23"/>
      <c r="B152" s="24"/>
      <c r="C152" s="25"/>
      <c r="D152" s="30" t="s">
        <v>35</v>
      </c>
      <c r="E152" s="27" t="s">
        <v>26</v>
      </c>
      <c r="F152" s="28">
        <v>40</v>
      </c>
      <c r="G152" s="28">
        <v>2.37</v>
      </c>
      <c r="H152" s="28">
        <v>0.3</v>
      </c>
      <c r="I152" s="28">
        <v>13.86</v>
      </c>
      <c r="J152" s="28">
        <v>70.14</v>
      </c>
      <c r="K152" s="29">
        <v>677</v>
      </c>
      <c r="L152" s="28"/>
    </row>
    <row r="153" spans="1:12" ht="15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52" t="s">
        <v>47</v>
      </c>
      <c r="E154" s="27" t="s">
        <v>54</v>
      </c>
      <c r="F154" s="28">
        <v>140</v>
      </c>
      <c r="G154" s="28">
        <v>0.57999999999999996</v>
      </c>
      <c r="H154" s="28">
        <v>0.57999999999999996</v>
      </c>
      <c r="I154" s="28">
        <v>10.220000000000001</v>
      </c>
      <c r="J154" s="28">
        <v>68.150000000000006</v>
      </c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800</v>
      </c>
      <c r="G156" s="36">
        <f>SUM(G147:G155)</f>
        <v>22.869999999999997</v>
      </c>
      <c r="H156" s="36">
        <f>SUM(H147:H155)</f>
        <v>20.746299999999998</v>
      </c>
      <c r="I156" s="36">
        <f>SUM(I147:I155)</f>
        <v>82.634299999999996</v>
      </c>
      <c r="J156" s="36">
        <f>SUM(J147:J155)</f>
        <v>718.84999999999991</v>
      </c>
      <c r="K156" s="37"/>
      <c r="L156" s="36">
        <f>SUM(L147:L155)</f>
        <v>0</v>
      </c>
    </row>
    <row r="157" spans="1:12" x14ac:dyDescent="0.2">
      <c r="A157" s="41">
        <f>A139</f>
        <v>2</v>
      </c>
      <c r="B157" s="42">
        <f>B139</f>
        <v>3</v>
      </c>
      <c r="C157" s="54" t="s">
        <v>37</v>
      </c>
      <c r="D157" s="55"/>
      <c r="E157" s="43"/>
      <c r="F157" s="44">
        <f>F146+F156</f>
        <v>800</v>
      </c>
      <c r="G157" s="44">
        <f>G146+G156</f>
        <v>22.869999999999997</v>
      </c>
      <c r="H157" s="44">
        <f>H146+H156</f>
        <v>20.746299999999998</v>
      </c>
      <c r="I157" s="44">
        <f>I146+I156</f>
        <v>82.634299999999996</v>
      </c>
      <c r="J157" s="44">
        <f>J146+J156</f>
        <v>718.84999999999991</v>
      </c>
      <c r="K157" s="44"/>
      <c r="L157" s="44">
        <f>L146+L156</f>
        <v>0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5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 x14ac:dyDescent="0.2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 x14ac:dyDescent="0.25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>SUM(G158:G164)</f>
        <v>0</v>
      </c>
      <c r="H165" s="36">
        <f>SUM(H158:H164)</f>
        <v>0</v>
      </c>
      <c r="I165" s="36">
        <f>SUM(I158:I164)</f>
        <v>0</v>
      </c>
      <c r="J165" s="36">
        <f>SUM(J158:J164)</f>
        <v>0</v>
      </c>
      <c r="K165" s="37"/>
      <c r="L165" s="36">
        <f>SUM(L158:L164)</f>
        <v>0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 t="s">
        <v>78</v>
      </c>
      <c r="F166" s="28">
        <v>100</v>
      </c>
      <c r="G166" s="28">
        <v>0.76</v>
      </c>
      <c r="H166" s="28">
        <v>6.09</v>
      </c>
      <c r="I166" s="28">
        <v>2.38</v>
      </c>
      <c r="J166" s="28">
        <v>67.3</v>
      </c>
      <c r="K166" s="29">
        <v>55</v>
      </c>
      <c r="L166" s="28"/>
    </row>
    <row r="167" spans="1:12" ht="15" x14ac:dyDescent="0.25">
      <c r="A167" s="23"/>
      <c r="B167" s="24"/>
      <c r="C167" s="25"/>
      <c r="D167" s="30" t="s">
        <v>31</v>
      </c>
      <c r="E167" s="27" t="s">
        <v>64</v>
      </c>
      <c r="F167" s="28">
        <v>200</v>
      </c>
      <c r="G167" s="28">
        <v>2.3079999999999998</v>
      </c>
      <c r="H167" s="28">
        <v>5.0618999999999996</v>
      </c>
      <c r="I167" s="28">
        <v>15.920999999999999</v>
      </c>
      <c r="J167" s="28">
        <v>118.5</v>
      </c>
      <c r="K167" s="29">
        <v>197</v>
      </c>
      <c r="L167" s="28"/>
    </row>
    <row r="168" spans="1:12" ht="15" x14ac:dyDescent="0.25">
      <c r="A168" s="23"/>
      <c r="B168" s="24"/>
      <c r="C168" s="25"/>
      <c r="D168" s="30" t="s">
        <v>32</v>
      </c>
      <c r="E168" s="27" t="s">
        <v>50</v>
      </c>
      <c r="F168" s="28" t="s">
        <v>53</v>
      </c>
      <c r="G168" s="28">
        <v>5.55</v>
      </c>
      <c r="H168" s="28">
        <v>15.55</v>
      </c>
      <c r="I168" s="28">
        <v>0.25</v>
      </c>
      <c r="J168" s="28">
        <v>164</v>
      </c>
      <c r="K168" s="29">
        <v>572</v>
      </c>
      <c r="L168" s="28"/>
    </row>
    <row r="169" spans="1:12" ht="15" x14ac:dyDescent="0.25">
      <c r="A169" s="23"/>
      <c r="B169" s="24"/>
      <c r="C169" s="25"/>
      <c r="D169" s="30" t="s">
        <v>33</v>
      </c>
      <c r="E169" s="27" t="s">
        <v>42</v>
      </c>
      <c r="F169" s="28">
        <v>150</v>
      </c>
      <c r="G169" s="28">
        <v>3.6040000000000001</v>
      </c>
      <c r="H169" s="28">
        <v>4.782</v>
      </c>
      <c r="I169" s="28">
        <v>36.442999999999998</v>
      </c>
      <c r="J169" s="28">
        <v>203.32</v>
      </c>
      <c r="K169" s="29">
        <v>304</v>
      </c>
      <c r="L169" s="28"/>
    </row>
    <row r="170" spans="1:12" ht="15" x14ac:dyDescent="0.25">
      <c r="A170" s="23"/>
      <c r="B170" s="24"/>
      <c r="C170" s="25"/>
      <c r="D170" s="30" t="s">
        <v>34</v>
      </c>
      <c r="E170" s="27" t="s">
        <v>43</v>
      </c>
      <c r="F170" s="28">
        <v>200</v>
      </c>
      <c r="G170" s="28">
        <v>1.5509999999999999</v>
      </c>
      <c r="H170" s="28">
        <v>1.4549000000000001</v>
      </c>
      <c r="I170" s="28">
        <v>2.1745999999999999</v>
      </c>
      <c r="J170" s="28">
        <v>27.98</v>
      </c>
      <c r="K170" s="29">
        <v>66</v>
      </c>
      <c r="L170" s="28"/>
    </row>
    <row r="171" spans="1:12" ht="15" x14ac:dyDescent="0.25">
      <c r="A171" s="23"/>
      <c r="B171" s="24"/>
      <c r="C171" s="25"/>
      <c r="D171" s="30" t="s">
        <v>35</v>
      </c>
      <c r="E171" s="27" t="s">
        <v>26</v>
      </c>
      <c r="F171" s="28">
        <v>40</v>
      </c>
      <c r="G171" s="28">
        <v>2.37</v>
      </c>
      <c r="H171" s="28">
        <v>0.3</v>
      </c>
      <c r="I171" s="28">
        <v>13.86</v>
      </c>
      <c r="J171" s="28">
        <v>70.14</v>
      </c>
      <c r="K171" s="29">
        <v>677</v>
      </c>
      <c r="L171" s="28"/>
    </row>
    <row r="172" spans="1:12" ht="15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690</v>
      </c>
      <c r="G175" s="36">
        <f>SUM(G166:G174)</f>
        <v>16.142999999999997</v>
      </c>
      <c r="H175" s="36">
        <f>SUM(H166:H174)</f>
        <v>33.238799999999998</v>
      </c>
      <c r="I175" s="36">
        <f>SUM(I166:I174)</f>
        <v>71.028599999999997</v>
      </c>
      <c r="J175" s="36">
        <f>SUM(J166:J174)</f>
        <v>651.24</v>
      </c>
      <c r="K175" s="37"/>
      <c r="L175" s="36">
        <f>SUM(L166:L174)</f>
        <v>0</v>
      </c>
    </row>
    <row r="176" spans="1:12" x14ac:dyDescent="0.2">
      <c r="A176" s="41">
        <f>A158</f>
        <v>2</v>
      </c>
      <c r="B176" s="42">
        <f>B158</f>
        <v>4</v>
      </c>
      <c r="C176" s="54" t="s">
        <v>37</v>
      </c>
      <c r="D176" s="55"/>
      <c r="E176" s="43"/>
      <c r="F176" s="44">
        <f>F165+F175</f>
        <v>690</v>
      </c>
      <c r="G176" s="44">
        <f>G165+G175</f>
        <v>16.142999999999997</v>
      </c>
      <c r="H176" s="44">
        <f>H165+H175</f>
        <v>33.238799999999998</v>
      </c>
      <c r="I176" s="44">
        <f>I165+I175</f>
        <v>71.028599999999997</v>
      </c>
      <c r="J176" s="44">
        <f>J165+J175</f>
        <v>651.24</v>
      </c>
      <c r="K176" s="44"/>
      <c r="L176" s="44">
        <f>L165+L175</f>
        <v>0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5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 x14ac:dyDescent="0.25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5" x14ac:dyDescent="0.25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>SUM(G177:G183)</f>
        <v>0</v>
      </c>
      <c r="H184" s="36">
        <f>SUM(H177:H183)</f>
        <v>0</v>
      </c>
      <c r="I184" s="36">
        <f>SUM(I177:I183)</f>
        <v>0</v>
      </c>
      <c r="J184" s="36">
        <f>SUM(J177:J183)</f>
        <v>0</v>
      </c>
      <c r="K184" s="37"/>
      <c r="L184" s="36">
        <f>SUM(L177:L183)</f>
        <v>0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 x14ac:dyDescent="0.25">
      <c r="A186" s="23"/>
      <c r="B186" s="24"/>
      <c r="C186" s="25"/>
      <c r="D186" s="30" t="s">
        <v>31</v>
      </c>
      <c r="E186" s="27" t="s">
        <v>79</v>
      </c>
      <c r="F186" s="28">
        <v>200</v>
      </c>
      <c r="G186" s="28">
        <v>0.4</v>
      </c>
      <c r="H186" s="28">
        <v>7.0000000000000007E-2</v>
      </c>
      <c r="I186" s="28">
        <v>3.02</v>
      </c>
      <c r="J186" s="28">
        <v>13.64</v>
      </c>
      <c r="K186" s="29">
        <v>13</v>
      </c>
      <c r="L186" s="28"/>
    </row>
    <row r="187" spans="1:12" ht="15" x14ac:dyDescent="0.25">
      <c r="A187" s="23"/>
      <c r="B187" s="24"/>
      <c r="C187" s="25"/>
      <c r="D187" s="30" t="s">
        <v>32</v>
      </c>
      <c r="E187" s="27" t="s">
        <v>80</v>
      </c>
      <c r="F187" s="28">
        <v>150</v>
      </c>
      <c r="G187" s="28">
        <v>2</v>
      </c>
      <c r="H187" s="28">
        <v>1.23</v>
      </c>
      <c r="I187" s="28">
        <v>16.23</v>
      </c>
      <c r="J187" s="28">
        <v>197.11</v>
      </c>
      <c r="K187" s="29">
        <v>23</v>
      </c>
      <c r="L187" s="28"/>
    </row>
    <row r="188" spans="1:12" ht="15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 x14ac:dyDescent="0.25">
      <c r="A189" s="23"/>
      <c r="B189" s="24"/>
      <c r="C189" s="25"/>
      <c r="D189" s="30" t="s">
        <v>34</v>
      </c>
      <c r="E189" s="27" t="s">
        <v>66</v>
      </c>
      <c r="F189" s="28">
        <v>200</v>
      </c>
      <c r="G189" s="28">
        <v>56.435299999999998</v>
      </c>
      <c r="H189" s="28">
        <v>0.224</v>
      </c>
      <c r="I189" s="28">
        <v>5.1700000000000003E-2</v>
      </c>
      <c r="J189" s="28">
        <v>56.435299999999998</v>
      </c>
      <c r="K189" s="29">
        <v>65</v>
      </c>
      <c r="L189" s="28"/>
    </row>
    <row r="190" spans="1:12" ht="15" x14ac:dyDescent="0.25">
      <c r="A190" s="23"/>
      <c r="B190" s="24"/>
      <c r="C190" s="25"/>
      <c r="D190" s="30" t="s">
        <v>35</v>
      </c>
      <c r="E190" s="27" t="s">
        <v>26</v>
      </c>
      <c r="F190" s="28">
        <v>40</v>
      </c>
      <c r="G190" s="28">
        <v>2.37</v>
      </c>
      <c r="H190" s="28">
        <v>0.3</v>
      </c>
      <c r="I190" s="28">
        <v>13.86</v>
      </c>
      <c r="J190" s="28">
        <v>70.14</v>
      </c>
      <c r="K190" s="29">
        <v>677</v>
      </c>
      <c r="L190" s="28"/>
    </row>
    <row r="191" spans="1:12" ht="15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52" t="s">
        <v>47</v>
      </c>
      <c r="E192" s="27" t="s">
        <v>81</v>
      </c>
      <c r="F192" s="28">
        <v>100</v>
      </c>
      <c r="G192" s="28">
        <v>5.16</v>
      </c>
      <c r="H192" s="28">
        <v>7.02</v>
      </c>
      <c r="I192" s="28">
        <v>55.57</v>
      </c>
      <c r="J192" s="28">
        <v>299.64999999999998</v>
      </c>
      <c r="K192" s="29">
        <v>2247</v>
      </c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690</v>
      </c>
      <c r="G194" s="36">
        <f>SUM(G185:G193)</f>
        <v>66.365299999999991</v>
      </c>
      <c r="H194" s="36">
        <f>SUM(H185:H193)</f>
        <v>8.8439999999999994</v>
      </c>
      <c r="I194" s="36">
        <f>SUM(I185:I193)</f>
        <v>88.731699999999989</v>
      </c>
      <c r="J194" s="36">
        <f>SUM(J185:J193)</f>
        <v>636.97529999999995</v>
      </c>
      <c r="K194" s="37"/>
      <c r="L194" s="36">
        <f>SUM(L185:L193)</f>
        <v>0</v>
      </c>
    </row>
    <row r="195" spans="1:12" x14ac:dyDescent="0.2">
      <c r="A195" s="41">
        <f>A177</f>
        <v>2</v>
      </c>
      <c r="B195" s="42">
        <f>B177</f>
        <v>5</v>
      </c>
      <c r="C195" s="54" t="s">
        <v>37</v>
      </c>
      <c r="D195" s="55"/>
      <c r="E195" s="43"/>
      <c r="F195" s="44">
        <f>F184+F194</f>
        <v>690</v>
      </c>
      <c r="G195" s="44">
        <f>G184+G194</f>
        <v>66.365299999999991</v>
      </c>
      <c r="H195" s="44">
        <f>H184+H194</f>
        <v>8.8439999999999994</v>
      </c>
      <c r="I195" s="44">
        <f>I184+I194</f>
        <v>88.731699999999989</v>
      </c>
      <c r="J195" s="44">
        <f>J184+J194</f>
        <v>636.97529999999995</v>
      </c>
      <c r="K195" s="44"/>
      <c r="L195" s="44">
        <f>L184+L194</f>
        <v>0</v>
      </c>
    </row>
    <row r="196" spans="1:12" x14ac:dyDescent="0.2">
      <c r="A196" s="48"/>
      <c r="B196" s="49"/>
      <c r="C196" s="56" t="s">
        <v>38</v>
      </c>
      <c r="D196" s="57"/>
      <c r="E196" s="58"/>
      <c r="F196" s="50">
        <f>(F24+F43+F62+F81+F100+F119+F138+F157+F176+F195)/(IF(F24=0, 0, 1)+IF(F43=0, 0, 1)+IF(F62=0, 0, 1)+IF(F81=0, 0, 1)+IF(F100=0, 0, 1)+IF(F119=0, 0, 1)+IF(F138=0, 0, 1)+IF(F157=0, 0, 1)+IF(F176=0, 0, 1)+IF(F195=0, 0, 1))</f>
        <v>722.5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41.787300000000002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22.663429999999998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82.583639999999988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705.56031999999993</v>
      </c>
      <c r="K196" s="50"/>
      <c r="L196" s="50" t="e">
        <f>(L24+L43+L62+L81+L100+L119+L138+L157+L176+L195)/(IF(L24=0, 0, 1)+IF(L43=0, 0, 1)+IF(L62=0, 0, 1)+IF(L81=0, 0, 1)+IF(L100=0, 0, 1)+IF(L119=0, 0, 1)+IF(L138=0, 0, 1)+IF(L157=0, 0, 1)+IF(L176=0, 0, 1)+IF(L195=0, 0, 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Боргой</dc:creator>
  <cp:lastModifiedBy>Боргой</cp:lastModifiedBy>
  <dcterms:created xsi:type="dcterms:W3CDTF">2023-10-27T05:09:23Z</dcterms:created>
  <dcterms:modified xsi:type="dcterms:W3CDTF">2023-10-27T06:55:54Z</dcterms:modified>
</cp:coreProperties>
</file>